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icio" sheetId="1" state="visible" r:id="rId1"/>
    <sheet xmlns:r="http://schemas.openxmlformats.org/officeDocument/2006/relationships" name="Productos" sheetId="2" state="visible" r:id="rId2"/>
    <sheet xmlns:r="http://schemas.openxmlformats.org/officeDocument/2006/relationships" name="Parámetro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 #,##0.00"/>
  </numFmts>
  <fonts count="7">
    <font>
      <name val="Calibri"/>
      <family val="2"/>
      <color theme="1"/>
      <sz val="11"/>
      <scheme val="minor"/>
    </font>
    <font>
      <b val="1"/>
      <color rgb="00CC0000"/>
      <sz val="12"/>
    </font>
    <font>
      <b val="1"/>
      <color rgb="001F4E79"/>
      <sz val="20"/>
    </font>
    <font>
      <b val="1"/>
      <sz val="13"/>
    </font>
    <font>
      <sz val="11"/>
    </font>
    <font>
      <i val="1"/>
      <color rgb="00808080"/>
      <sz val="10"/>
    </font>
    <font>
      <name val="Calibri"/>
      <b val="1"/>
      <color rgb="00FFFFFF"/>
      <sz val="11"/>
    </font>
  </fonts>
  <fills count="5">
    <fill>
      <patternFill/>
    </fill>
    <fill>
      <patternFill patternType="gray125"/>
    </fill>
    <fill>
      <patternFill patternType="solid">
        <fgColor rgb="001F4E79"/>
        <bgColor rgb="001F4E79"/>
      </patternFill>
    </fill>
    <fill>
      <patternFill patternType="solid">
        <fgColor rgb="00FFF2CC"/>
        <bgColor rgb="00FFF2CC"/>
      </patternFill>
    </fill>
    <fill>
      <patternFill patternType="solid">
        <fgColor rgb="00F2F2F2"/>
        <bgColor rgb="00F2F2F2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applyAlignment="1" pivotButton="0" quotePrefix="0" xfId="0">
      <alignment vertical="top" wrapText="1"/>
    </xf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0" fillId="3" borderId="1" applyProtection="1" pivotButton="0" quotePrefix="0" xfId="0">
      <protection locked="0" hidden="0"/>
    </xf>
    <xf numFmtId="164" fontId="0" fillId="3" borderId="1" applyProtection="1" pivotButton="0" quotePrefix="0" xfId="0">
      <protection locked="0" hidden="0"/>
    </xf>
    <xf numFmtId="10" fontId="0" fillId="3" borderId="1" applyProtection="1" pivotButton="0" quotePrefix="0" xfId="0">
      <protection locked="0" hidden="0"/>
    </xf>
    <xf numFmtId="164" fontId="0" fillId="4" borderId="1" pivotButton="0" quotePrefix="0" xfId="0"/>
    <xf numFmtId="0" fontId="0" fillId="4" borderId="1" pivotButton="0" quotePrefix="0" xfId="0"/>
    <xf numFmtId="1" fontId="0" fillId="3" borderId="1" applyProtection="1" pivotButton="0" quotePrefix="0" xfId="0">
      <protection locked="0" hidden="0"/>
    </xf>
    <xf numFmtId="0" fontId="0" fillId="4" borderId="1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16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90" customWidth="1" min="2" max="2"/>
  </cols>
  <sheetData>
    <row r="2">
      <c r="B2" s="1" t="inlineStr">
        <is>
          <t>Versión gratuita — la versión completa en planillapyme.com</t>
        </is>
      </c>
    </row>
    <row r="4">
      <c r="B4" s="2" t="inlineStr">
        <is>
          <t>Calculadora de precios con inflación y márgenes</t>
        </is>
      </c>
    </row>
    <row r="6">
      <c r="B6" s="3" t="inlineStr">
        <is>
          <t>¿Para qué sirve?</t>
        </is>
      </c>
    </row>
    <row r="7" ht="45" customHeight="1">
      <c r="B7" s="4" t="inlineStr">
        <is>
          <t>Calcular el precio de venta de tus productos a partir del costo, el margen que querés ganar y el IVA, con redondeo prolijo y ajuste rápido cuando suben los costos.</t>
        </is>
      </c>
    </row>
    <row r="9">
      <c r="B9" s="3" t="inlineStr">
        <is>
          <t>¿Cómo se usa?</t>
        </is>
      </c>
    </row>
    <row r="10" ht="30" customHeight="1">
      <c r="B10" s="4" t="inlineStr">
        <is>
          <t>1. En la hoja Productos, completá el costo, el % de margen que querés ganar y el IVA de cada producto.</t>
        </is>
      </c>
    </row>
    <row r="11" ht="30" customHeight="1">
      <c r="B11" s="4" t="inlineStr">
        <is>
          <t>2. La planilla calcula el precio sugerido sin IVA, con IVA y el precio redondeado según el múltiplo que definas.</t>
        </is>
      </c>
    </row>
    <row r="12" ht="30" customHeight="1">
      <c r="B12" s="4" t="inlineStr">
        <is>
          <t>3. En Parámetros, ajustá el redondeo y la comisión de Mercado Pago/tarjeta.</t>
        </is>
      </c>
    </row>
    <row r="13" ht="30" customHeight="1">
      <c r="B13" s="4" t="inlineStr">
        <is>
          <t>4. Mirá la columna 'Precio con recargo' para saber cuánto cobrar si el cliente paga con tarjeta.</t>
        </is>
      </c>
    </row>
    <row r="16">
      <c r="B16" s="5" t="inlineStr">
        <is>
          <t>PlanillaPyme — planillapyme.com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2:J1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8" customWidth="1" min="1" max="1"/>
    <col width="12" customWidth="1" min="2" max="2"/>
    <col width="16" customWidth="1" min="3" max="3"/>
    <col width="10" customWidth="1" min="4" max="4"/>
    <col width="20" customWidth="1" min="5" max="5"/>
    <col width="20" customWidth="1" min="6" max="6"/>
    <col width="16" customWidth="1" min="7" max="7"/>
    <col width="16" customWidth="1" min="8" max="8"/>
    <col width="14" customWidth="1" min="9" max="9"/>
    <col width="22" customWidth="1" min="10" max="10"/>
  </cols>
  <sheetData>
    <row r="2" ht="32" customHeight="1">
      <c r="A2" s="6" t="inlineStr">
        <is>
          <t>Producto</t>
        </is>
      </c>
      <c r="B2" s="6" t="inlineStr">
        <is>
          <t>Costo</t>
        </is>
      </c>
      <c r="C2" s="6" t="inlineStr">
        <is>
          <t>% margen deseado</t>
        </is>
      </c>
      <c r="D2" s="6" t="inlineStr">
        <is>
          <t>IVA</t>
        </is>
      </c>
      <c r="E2" s="6" t="inlineStr">
        <is>
          <t>Precio sugerido sin IVA</t>
        </is>
      </c>
      <c r="F2" s="6" t="inlineStr">
        <is>
          <t>Precio sugerido con IVA</t>
        </is>
      </c>
      <c r="G2" s="6" t="inlineStr">
        <is>
          <t>Redondeo múltiplo</t>
        </is>
      </c>
      <c r="H2" s="6" t="inlineStr">
        <is>
          <t>Precio redondeado</t>
        </is>
      </c>
      <c r="I2" s="6" t="inlineStr">
        <is>
          <t>Ganancia $</t>
        </is>
      </c>
      <c r="J2" s="6" t="inlineStr">
        <is>
          <t>Precio con recargo (MP/tarjeta)</t>
        </is>
      </c>
    </row>
    <row r="3">
      <c r="A3" s="7" t="inlineStr">
        <is>
          <t>Remera básica algodón</t>
        </is>
      </c>
      <c r="B3" s="8" t="n">
        <v>3200</v>
      </c>
      <c r="C3" s="9" t="n">
        <v>0.45</v>
      </c>
      <c r="D3" s="7" t="inlineStr">
        <is>
          <t>21%</t>
        </is>
      </c>
      <c r="E3" s="10">
        <f>IF(OR($A3="",$B3="",$C3=""),"",IF($C3&gt;=1,"",$B3/(1-$C3)))</f>
        <v/>
      </c>
      <c r="F3" s="10">
        <f>IF($E3="","",$E3*(1+(IF($D3="21%",0.21,IF($D3="10.5%",0.105,IF($D3="0%",0,0))))))</f>
        <v/>
      </c>
      <c r="G3" s="7" t="n">
        <v>100</v>
      </c>
      <c r="H3" s="10">
        <f>IF(OR($F3="",$G3="",$G3=0),$F3,CEILING($F3,$G3))</f>
        <v/>
      </c>
      <c r="I3" s="10">
        <f>IF(OR($H3="",$B3=""),"",($H3/(1+(IF($D3="21%",0.21,IF($D3="10.5%",0.105,IF($D3="0%",0,0))))))-$B3)</f>
        <v/>
      </c>
      <c r="J3" s="10">
        <f>IF($H3="","",$H3/(1-Parámetros!$B$4))</f>
        <v/>
      </c>
    </row>
    <row r="4">
      <c r="A4" s="7" t="inlineStr">
        <is>
          <t>Pantalón jean</t>
        </is>
      </c>
      <c r="B4" s="8" t="n">
        <v>8500</v>
      </c>
      <c r="C4" s="9" t="n">
        <v>0.4</v>
      </c>
      <c r="D4" s="7" t="inlineStr">
        <is>
          <t>21%</t>
        </is>
      </c>
      <c r="E4" s="10">
        <f>IF(OR($A4="",$B4="",$C4=""),"",IF($C4&gt;=1,"",$B4/(1-$C4)))</f>
        <v/>
      </c>
      <c r="F4" s="10">
        <f>IF($E4="","",$E4*(1+(IF($D4="21%",0.21,IF($D4="10.5%",0.105,IF($D4="0%",0,0))))))</f>
        <v/>
      </c>
      <c r="G4" s="7" t="n">
        <v>100</v>
      </c>
      <c r="H4" s="10">
        <f>IF(OR($F4="",$G4="",$G4=0),$F4,CEILING($F4,$G4))</f>
        <v/>
      </c>
      <c r="I4" s="10">
        <f>IF(OR($H4="",$B4=""),"",($H4/(1+(IF($D4="21%",0.21,IF($D4="10.5%",0.105,IF($D4="0%",0,0))))))-$B4)</f>
        <v/>
      </c>
      <c r="J4" s="10">
        <f>IF($H4="","",$H4/(1-Parámetros!$B$4))</f>
        <v/>
      </c>
    </row>
    <row r="5">
      <c r="A5" s="7" t="inlineStr">
        <is>
          <t>Medialunas (docena)</t>
        </is>
      </c>
      <c r="B5" s="8" t="n">
        <v>1800</v>
      </c>
      <c r="C5" s="9" t="n">
        <v>0.35</v>
      </c>
      <c r="D5" s="7" t="inlineStr">
        <is>
          <t>10.5%</t>
        </is>
      </c>
      <c r="E5" s="10">
        <f>IF(OR($A5="",$B5="",$C5=""),"",IF($C5&gt;=1,"",$B5/(1-$C5)))</f>
        <v/>
      </c>
      <c r="F5" s="10">
        <f>IF($E5="","",$E5*(1+(IF($D5="21%",0.21,IF($D5="10.5%",0.105,IF($D5="0%",0,0))))))</f>
        <v/>
      </c>
      <c r="G5" s="7" t="n">
        <v>10</v>
      </c>
      <c r="H5" s="10">
        <f>IF(OR($F5="",$G5="",$G5=0),$F5,CEILING($F5,$G5))</f>
        <v/>
      </c>
      <c r="I5" s="10">
        <f>IF(OR($H5="",$B5=""),"",($H5/(1+(IF($D5="21%",0.21,IF($D5="10.5%",0.105,IF($D5="0%",0,0))))))-$B5)</f>
        <v/>
      </c>
      <c r="J5" s="10">
        <f>IF($H5="","",$H5/(1-Parámetros!$B$4))</f>
        <v/>
      </c>
    </row>
    <row r="6">
      <c r="A6" s="7" t="inlineStr">
        <is>
          <t>Café en grano 500g</t>
        </is>
      </c>
      <c r="B6" s="8" t="n">
        <v>4200</v>
      </c>
      <c r="C6" s="9" t="n">
        <v>0.3</v>
      </c>
      <c r="D6" s="7" t="inlineStr">
        <is>
          <t>21%</t>
        </is>
      </c>
      <c r="E6" s="10">
        <f>IF(OR($A6="",$B6="",$C6=""),"",IF($C6&gt;=1,"",$B6/(1-$C6)))</f>
        <v/>
      </c>
      <c r="F6" s="10">
        <f>IF($E6="","",$E6*(1+(IF($D6="21%",0.21,IF($D6="10.5%",0.105,IF($D6="0%",0,0))))))</f>
        <v/>
      </c>
      <c r="G6" s="7" t="n">
        <v>50</v>
      </c>
      <c r="H6" s="10">
        <f>IF(OR($F6="",$G6="",$G6=0),$F6,CEILING($F6,$G6))</f>
        <v/>
      </c>
      <c r="I6" s="10">
        <f>IF(OR($H6="",$B6=""),"",($H6/(1+(IF($D6="21%",0.21,IF($D6="10.5%",0.105,IF($D6="0%",0,0))))))-$B6)</f>
        <v/>
      </c>
      <c r="J6" s="10">
        <f>IF($H6="","",$H6/(1-Parámetros!$B$4))</f>
        <v/>
      </c>
    </row>
    <row r="7">
      <c r="A7" s="7" t="inlineStr">
        <is>
          <t>Cuaderno tapa dura</t>
        </is>
      </c>
      <c r="B7" s="8" t="n">
        <v>950</v>
      </c>
      <c r="C7" s="9" t="n">
        <v>0.5</v>
      </c>
      <c r="D7" s="7" t="inlineStr">
        <is>
          <t>21%</t>
        </is>
      </c>
      <c r="E7" s="10">
        <f>IF(OR($A7="",$B7="",$C7=""),"",IF($C7&gt;=1,"",$B7/(1-$C7)))</f>
        <v/>
      </c>
      <c r="F7" s="10">
        <f>IF($E7="","",$E7*(1+(IF($D7="21%",0.21,IF($D7="10.5%",0.105,IF($D7="0%",0,0))))))</f>
        <v/>
      </c>
      <c r="G7" s="7" t="n">
        <v>10</v>
      </c>
      <c r="H7" s="10">
        <f>IF(OR($F7="",$G7="",$G7=0),$F7,CEILING($F7,$G7))</f>
        <v/>
      </c>
      <c r="I7" s="10">
        <f>IF(OR($H7="",$B7=""),"",($H7/(1+(IF($D7="21%",0.21,IF($D7="10.5%",0.105,IF($D7="0%",0,0))))))-$B7)</f>
        <v/>
      </c>
      <c r="J7" s="10">
        <f>IF($H7="","",$H7/(1-Parámetros!$B$4))</f>
        <v/>
      </c>
    </row>
    <row r="8">
      <c r="A8" s="7" t="inlineStr">
        <is>
          <t>Alquiler de bicicleta (hora)</t>
        </is>
      </c>
      <c r="B8" s="8" t="n">
        <v>0</v>
      </c>
      <c r="C8" s="9" t="n">
        <v>0</v>
      </c>
      <c r="D8" s="7" t="inlineStr">
        <is>
          <t>0%</t>
        </is>
      </c>
      <c r="E8" s="10">
        <f>IF(OR($A8="",$B8="",$C8=""),"",IF($C8&gt;=1,"",$B8/(1-$C8)))</f>
        <v/>
      </c>
      <c r="F8" s="10">
        <f>IF($E8="","",$E8*(1+(IF($D8="21%",0.21,IF($D8="10.5%",0.105,IF($D8="0%",0,0))))))</f>
        <v/>
      </c>
      <c r="G8" s="7" t="n">
        <v>1</v>
      </c>
      <c r="H8" s="10">
        <f>IF(OR($F8="",$G8="",$G8=0),$F8,CEILING($F8,$G8))</f>
        <v/>
      </c>
      <c r="I8" s="10">
        <f>IF(OR($H8="",$B8=""),"",($H8/(1+(IF($D8="21%",0.21,IF($D8="10.5%",0.105,IF($D8="0%",0,0))))))-$B8)</f>
        <v/>
      </c>
      <c r="J8" s="10">
        <f>IF($H8="","",$H8/(1-Parámetros!$B$4))</f>
        <v/>
      </c>
    </row>
    <row r="9">
      <c r="A9" s="7" t="inlineStr">
        <is>
          <t>Vela aromática</t>
        </is>
      </c>
      <c r="B9" s="8" t="n">
        <v>1100</v>
      </c>
      <c r="C9" s="9" t="n">
        <v>0.55</v>
      </c>
      <c r="D9" s="7" t="inlineStr">
        <is>
          <t>21%</t>
        </is>
      </c>
      <c r="E9" s="10">
        <f>IF(OR($A9="",$B9="",$C9=""),"",IF($C9&gt;=1,"",$B9/(1-$C9)))</f>
        <v/>
      </c>
      <c r="F9" s="10">
        <f>IF($E9="","",$E9*(1+(IF($D9="21%",0.21,IF($D9="10.5%",0.105,IF($D9="0%",0,0))))))</f>
        <v/>
      </c>
      <c r="G9" s="7" t="n">
        <v>10</v>
      </c>
      <c r="H9" s="10">
        <f>IF(OR($F9="",$G9="",$G9=0),$F9,CEILING($F9,$G9))</f>
        <v/>
      </c>
      <c r="I9" s="10">
        <f>IF(OR($H9="",$B9=""),"",($H9/(1+(IF($D9="21%",0.21,IF($D9="10.5%",0.105,IF($D9="0%",0,0))))))-$B9)</f>
        <v/>
      </c>
      <c r="J9" s="10">
        <f>IF($H9="","",$H9/(1-Parámetros!$B$4))</f>
        <v/>
      </c>
    </row>
    <row r="10">
      <c r="A10" s="7" t="inlineStr">
        <is>
          <t>Jabón artesanal</t>
        </is>
      </c>
      <c r="B10" s="8" t="n">
        <v>700</v>
      </c>
      <c r="C10" s="9" t="n">
        <v>0.6</v>
      </c>
      <c r="D10" s="7" t="inlineStr">
        <is>
          <t>21%</t>
        </is>
      </c>
      <c r="E10" s="10">
        <f>IF(OR($A10="",$B10="",$C10=""),"",IF($C10&gt;=1,"",$B10/(1-$C10)))</f>
        <v/>
      </c>
      <c r="F10" s="10">
        <f>IF($E10="","",$E10*(1+(IF($D10="21%",0.21,IF($D10="10.5%",0.105,IF($D10="0%",0,0))))))</f>
        <v/>
      </c>
      <c r="G10" s="7" t="n">
        <v>10</v>
      </c>
      <c r="H10" s="10">
        <f>IF(OR($F10="",$G10="",$G10=0),$F10,CEILING($F10,$G10))</f>
        <v/>
      </c>
      <c r="I10" s="10">
        <f>IF(OR($H10="",$B10=""),"",($H10/(1+(IF($D10="21%",0.21,IF($D10="10.5%",0.105,IF($D10="0%",0,0))))))-$B10)</f>
        <v/>
      </c>
      <c r="J10" s="10">
        <f>IF($H10="","",$H10/(1-Parámetros!$B$4))</f>
        <v/>
      </c>
    </row>
    <row r="11">
      <c r="A11" s="7" t="n"/>
      <c r="B11" s="8" t="n"/>
      <c r="C11" s="9" t="n"/>
      <c r="D11" s="7" t="n"/>
      <c r="E11" s="10">
        <f>IF(OR($A11="",$B11="",$C11=""),"",IF($C11&gt;=1,"",$B11/(1-$C11)))</f>
        <v/>
      </c>
      <c r="F11" s="10">
        <f>IF($E11="","",$E11*(1+(IF($D11="21%",0.21,IF($D11="10.5%",0.105,IF($D11="0%",0,0))))))</f>
        <v/>
      </c>
      <c r="G11" s="7" t="n"/>
      <c r="H11" s="10">
        <f>IF(OR($F11="",$G11="",$G11=0),$F11,CEILING($F11,$G11))</f>
        <v/>
      </c>
      <c r="I11" s="10">
        <f>IF(OR($H11="",$B11=""),"",($H11/(1+(IF($D11="21%",0.21,IF($D11="10.5%",0.105,IF($D11="0%",0,0))))))-$B11)</f>
        <v/>
      </c>
      <c r="J11" s="10">
        <f>IF($H11="","",$H11/(1-Parámetros!$B$4))</f>
        <v/>
      </c>
    </row>
    <row r="12">
      <c r="A12" s="7" t="n"/>
      <c r="B12" s="8" t="n"/>
      <c r="C12" s="9" t="n"/>
      <c r="D12" s="7" t="n"/>
      <c r="E12" s="10">
        <f>IF(OR($A12="",$B12="",$C12=""),"",IF($C12&gt;=1,"",$B12/(1-$C12)))</f>
        <v/>
      </c>
      <c r="F12" s="10">
        <f>IF($E12="","",$E12*(1+(IF($D12="21%",0.21,IF($D12="10.5%",0.105,IF($D12="0%",0,0))))))</f>
        <v/>
      </c>
      <c r="G12" s="7" t="n"/>
      <c r="H12" s="10">
        <f>IF(OR($F12="",$G12="",$G12=0),$F12,CEILING($F12,$G12))</f>
        <v/>
      </c>
      <c r="I12" s="10">
        <f>IF(OR($H12="",$B12=""),"",($H12/(1+(IF($D12="21%",0.21,IF($D12="10.5%",0.105,IF($D12="0%",0,0))))))-$B12)</f>
        <v/>
      </c>
      <c r="J12" s="10">
        <f>IF($H12="","",$H12/(1-Parámetros!$B$4))</f>
        <v/>
      </c>
    </row>
    <row r="13">
      <c r="A13" s="7" t="n"/>
      <c r="B13" s="8" t="n"/>
      <c r="C13" s="9" t="n"/>
      <c r="D13" s="7" t="n"/>
      <c r="E13" s="10">
        <f>IF(OR($A13="",$B13="",$C13=""),"",IF($C13&gt;=1,"",$B13/(1-$C13)))</f>
        <v/>
      </c>
      <c r="F13" s="10">
        <f>IF($E13="","",$E13*(1+(IF($D13="21%",0.21,IF($D13="10.5%",0.105,IF($D13="0%",0,0))))))</f>
        <v/>
      </c>
      <c r="G13" s="7" t="n"/>
      <c r="H13" s="10">
        <f>IF(OR($F13="",$G13="",$G13=0),$F13,CEILING($F13,$G13))</f>
        <v/>
      </c>
      <c r="I13" s="10">
        <f>IF(OR($H13="",$B13=""),"",($H13/(1+(IF($D13="21%",0.21,IF($D13="10.5%",0.105,IF($D13="0%",0,0))))))-$B13)</f>
        <v/>
      </c>
      <c r="J13" s="10">
        <f>IF($H13="","",$H13/(1-Parámetros!$B$4))</f>
        <v/>
      </c>
    </row>
    <row r="14">
      <c r="A14" s="7" t="n"/>
      <c r="B14" s="8" t="n"/>
      <c r="C14" s="9" t="n"/>
      <c r="D14" s="7" t="n"/>
      <c r="E14" s="10">
        <f>IF(OR($A14="",$B14="",$C14=""),"",IF($C14&gt;=1,"",$B14/(1-$C14)))</f>
        <v/>
      </c>
      <c r="F14" s="10">
        <f>IF($E14="","",$E14*(1+(IF($D14="21%",0.21,IF($D14="10.5%",0.105,IF($D14="0%",0,0))))))</f>
        <v/>
      </c>
      <c r="G14" s="7" t="n"/>
      <c r="H14" s="10">
        <f>IF(OR($F14="",$G14="",$G14=0),$F14,CEILING($F14,$G14))</f>
        <v/>
      </c>
      <c r="I14" s="10">
        <f>IF(OR($H14="",$B14=""),"",($H14/(1+(IF($D14="21%",0.21,IF($D14="10.5%",0.105,IF($D14="0%",0,0))))))-$B14)</f>
        <v/>
      </c>
      <c r="J14" s="10">
        <f>IF($H14="","",$H14/(1-Parámetros!$B$4))</f>
        <v/>
      </c>
    </row>
    <row r="15">
      <c r="A15" s="7" t="n"/>
      <c r="B15" s="8" t="n"/>
      <c r="C15" s="9" t="n"/>
      <c r="D15" s="7" t="n"/>
      <c r="E15" s="10">
        <f>IF(OR($A15="",$B15="",$C15=""),"",IF($C15&gt;=1,"",$B15/(1-$C15)))</f>
        <v/>
      </c>
      <c r="F15" s="10">
        <f>IF($E15="","",$E15*(1+(IF($D15="21%",0.21,IF($D15="10.5%",0.105,IF($D15="0%",0,0))))))</f>
        <v/>
      </c>
      <c r="G15" s="7" t="n"/>
      <c r="H15" s="10">
        <f>IF(OR($F15="",$G15="",$G15=0),$F15,CEILING($F15,$G15))</f>
        <v/>
      </c>
      <c r="I15" s="10">
        <f>IF(OR($H15="",$B15=""),"",($H15/(1+(IF($D15="21%",0.21,IF($D15="10.5%",0.105,IF($D15="0%",0,0))))))-$B15)</f>
        <v/>
      </c>
      <c r="J15" s="10">
        <f>IF($H15="","",$H15/(1-Parámetros!$B$4))</f>
        <v/>
      </c>
    </row>
    <row r="16">
      <c r="A16" s="7" t="n"/>
      <c r="B16" s="8" t="n"/>
      <c r="C16" s="9" t="n"/>
      <c r="D16" s="7" t="n"/>
      <c r="E16" s="10">
        <f>IF(OR($A16="",$B16="",$C16=""),"",IF($C16&gt;=1,"",$B16/(1-$C16)))</f>
        <v/>
      </c>
      <c r="F16" s="10">
        <f>IF($E16="","",$E16*(1+(IF($D16="21%",0.21,IF($D16="10.5%",0.105,IF($D16="0%",0,0))))))</f>
        <v/>
      </c>
      <c r="G16" s="7" t="n"/>
      <c r="H16" s="10">
        <f>IF(OR($F16="",$G16="",$G16=0),$F16,CEILING($F16,$G16))</f>
        <v/>
      </c>
      <c r="I16" s="10">
        <f>IF(OR($H16="",$B16=""),"",($H16/(1+(IF($D16="21%",0.21,IF($D16="10.5%",0.105,IF($D16="0%",0,0))))))-$B16)</f>
        <v/>
      </c>
      <c r="J16" s="10">
        <f>IF($H16="","",$H16/(1-Parámetros!$B$4))</f>
        <v/>
      </c>
    </row>
    <row r="17">
      <c r="A17" s="7" t="n"/>
      <c r="B17" s="8" t="n"/>
      <c r="C17" s="9" t="n"/>
      <c r="D17" s="7" t="n"/>
      <c r="E17" s="10">
        <f>IF(OR($A17="",$B17="",$C17=""),"",IF($C17&gt;=1,"",$B17/(1-$C17)))</f>
        <v/>
      </c>
      <c r="F17" s="10">
        <f>IF($E17="","",$E17*(1+(IF($D17="21%",0.21,IF($D17="10.5%",0.105,IF($D17="0%",0,0))))))</f>
        <v/>
      </c>
      <c r="G17" s="7" t="n"/>
      <c r="H17" s="10">
        <f>IF(OR($F17="",$G17="",$G17=0),$F17,CEILING($F17,$G17))</f>
        <v/>
      </c>
      <c r="I17" s="10">
        <f>IF(OR($H17="",$B17=""),"",($H17/(1+(IF($D17="21%",0.21,IF($D17="10.5%",0.105,IF($D17="0%",0,0))))))-$B17)</f>
        <v/>
      </c>
      <c r="J17" s="10">
        <f>IF($H17="","",$H17/(1-Parámetros!$B$4))</f>
        <v/>
      </c>
    </row>
  </sheetData>
  <sheetProtection selectLockedCells="0" selectUnlockedCells="0" sheet="1" objects="0" insertRows="0" insertHyperlinks="1" autoFilter="1" scenarios="0" formatColumns="1" deleteColumns="0" insertColumns="0" pivotTables="1" deleteRows="0" formatCells="0" formatRows="1" sort="1"/>
  <dataValidations count="1">
    <dataValidation sqref="D3:D17" showDropDown="0" showInputMessage="0" showErrorMessage="1" allowBlank="1" errorTitle="Valor no válido" error="Elegí un valor de la lista." type="list">
      <formula1>"21%,10.5%,0%"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2:C4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50" customWidth="1" min="3" max="3"/>
  </cols>
  <sheetData>
    <row r="2" ht="32" customHeight="1">
      <c r="A2" s="6" t="inlineStr">
        <is>
          <t>Parámetro</t>
        </is>
      </c>
      <c r="B2" s="6" t="inlineStr">
        <is>
          <t>Valor</t>
        </is>
      </c>
      <c r="C2" s="6" t="inlineStr">
        <is>
          <t>Notas</t>
        </is>
      </c>
    </row>
    <row r="3" ht="30" customHeight="1">
      <c r="A3" s="11" t="inlineStr">
        <is>
          <t>Redondeo múltiplo por defecto ($)</t>
        </is>
      </c>
      <c r="B3" s="12" t="n">
        <v>10</v>
      </c>
      <c r="C3" s="13" t="inlineStr">
        <is>
          <t>Se usa como referencia; cada producto tiene su propia columna de redondeo.</t>
        </is>
      </c>
    </row>
    <row r="4" ht="30" customHeight="1">
      <c r="A4" s="11" t="inlineStr">
        <is>
          <t>% comisión Mercado Pago / tarjeta</t>
        </is>
      </c>
      <c r="B4" s="9" t="n">
        <v>0.059</v>
      </c>
      <c r="C4" s="13" t="inlineStr">
        <is>
          <t>Se suma al precio para calcular el 'precio con recargo' en la hoja Productos.</t>
        </is>
      </c>
    </row>
  </sheetData>
  <sheetProtection selectLockedCells="0" selectUnlockedCells="0" sheet="1" objects="0" insertRows="0" insertHyperlinks="1" autoFilter="1" scenarios="0" formatColumns="1" deleteColumns="0" insertColumns="0" pivotTables="1" deleteRows="0" formatCells="0" formatRows="1" sort="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2026-09-28T00:04:28Z</dcterms:created>
  <dcterms:modified xmlns:dcterms="http://purl.org/dc/terms/" xmlns:xsi="http://www.w3.org/2001/XMLSchema-instance" xsi:type="dcterms:W3CDTF">2026-09-28T00:04:28Z</dcterms:modified>
</cp:coreProperties>
</file>