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icio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lientes" sheetId="3" state="visible" r:id="rId3"/>
    <sheet xmlns:r="http://schemas.openxmlformats.org/officeDocument/2006/relationships" name="Presupuesto" sheetId="4" state="visible" r:id="rId4"/>
  </sheets>
  <definedNames>
    <definedName name="_xlnm.Print_Area" localSheetId="3">'Presupuesto'!$A$1:$E$44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$&quot; #,##0.00"/>
  </numFmts>
  <fonts count="10">
    <font>
      <name val="Calibri"/>
      <family val="2"/>
      <color theme="1"/>
      <sz val="11"/>
      <scheme val="minor"/>
    </font>
    <font>
      <b val="1"/>
      <color rgb="00CC0000"/>
      <sz val="12"/>
    </font>
    <font>
      <b val="1"/>
      <color rgb="001F4E79"/>
      <sz val="20"/>
    </font>
    <font>
      <b val="1"/>
      <sz val="13"/>
    </font>
    <font>
      <sz val="11"/>
    </font>
    <font>
      <i val="1"/>
      <color rgb="00808080"/>
      <sz val="10"/>
    </font>
    <font>
      <b val="1"/>
      <color rgb="001F4E79"/>
      <sz val="16"/>
    </font>
    <font>
      <b val="1"/>
    </font>
    <font>
      <name val="Calibri"/>
      <b val="1"/>
      <color rgb="00FFFFFF"/>
      <sz val="1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1F4E79"/>
        <bgColor rgb="001F4E79"/>
      </patternFill>
    </fill>
    <fill>
      <patternFill patternType="solid">
        <fgColor rgb="00F2F2F2"/>
        <bgColor rgb="00F2F2F2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2" borderId="1" applyAlignment="1" applyProtection="1" pivotButton="0" quotePrefix="0" xfId="0">
      <alignment vertical="top" wrapText="1"/>
      <protection locked="0" hidden="0"/>
    </xf>
    <xf numFmtId="0" fontId="8" fillId="3" borderId="1" applyAlignment="1" pivotButton="0" quotePrefix="0" xfId="0">
      <alignment horizontal="center" vertical="center" wrapText="1"/>
    </xf>
    <xf numFmtId="0" fontId="0" fillId="2" borderId="1" applyProtection="1" pivotButton="0" quotePrefix="0" xfId="0">
      <protection locked="0" hidden="0"/>
    </xf>
    <xf numFmtId="0" fontId="6" fillId="4" borderId="1" pivotButton="0" quotePrefix="0" xfId="0"/>
    <xf numFmtId="0" fontId="2" fillId="0" borderId="0" applyAlignment="1" pivotButton="0" quotePrefix="0" xfId="0">
      <alignment horizontal="right"/>
    </xf>
    <xf numFmtId="0" fontId="0" fillId="4" borderId="1" pivotButton="0" quotePrefix="0" xfId="0"/>
    <xf numFmtId="0" fontId="7" fillId="0" borderId="0" pivotButton="0" quotePrefix="0" xfId="0"/>
    <xf numFmtId="165" fontId="0" fillId="2" borderId="1" applyProtection="1" pivotButton="0" quotePrefix="0" xfId="0">
      <protection locked="0" hidden="0"/>
    </xf>
    <xf numFmtId="166" fontId="0" fillId="2" borderId="1" applyProtection="1" pivotButton="0" quotePrefix="0" xfId="0">
      <protection locked="0" hidden="0"/>
    </xf>
    <xf numFmtId="166" fontId="0" fillId="4" borderId="1" pivotButton="0" quotePrefix="0" xfId="0"/>
    <xf numFmtId="0" fontId="7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0" fontId="0" fillId="2" borderId="1" applyProtection="1" pivotButton="0" quotePrefix="0" xfId="0">
      <protection locked="0" hidden="0"/>
    </xf>
    <xf numFmtId="0" fontId="9" fillId="0" borderId="0" applyAlignment="1" pivotButton="0" quotePrefix="0" xfId="0">
      <alignment horizontal="right"/>
    </xf>
    <xf numFmtId="166" fontId="9" fillId="4" borderId="1" pivotButton="0" quotePrefix="0" xfId="0"/>
    <xf numFmtId="0" fontId="0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Versión gratuita — la versión completa en planillapyme.com</t>
        </is>
      </c>
    </row>
    <row r="4">
      <c r="B4" s="2" t="inlineStr">
        <is>
          <t>Presupuestos y remitos</t>
        </is>
      </c>
    </row>
    <row r="6">
      <c r="B6" s="3" t="inlineStr">
        <is>
          <t>¿Para qué sirve?</t>
        </is>
      </c>
    </row>
    <row r="7" ht="45" customHeight="1">
      <c r="B7" s="4" t="inlineStr">
        <is>
          <t>Armar presupuestos prolijos para tus clientes y generar el remito correspondiente, listos para imprimir en A4, con tus datos y clientes ya cargados.</t>
        </is>
      </c>
    </row>
    <row r="9">
      <c r="B9" s="3" t="inlineStr">
        <is>
          <t>¿Cómo se usa?</t>
        </is>
      </c>
    </row>
    <row r="10" ht="30" customHeight="1">
      <c r="B10" s="4" t="inlineStr">
        <is>
          <t>1. Completá tus datos de negocio en la hoja Datos (nombre, CUIT, condición de IVA).</t>
        </is>
      </c>
    </row>
    <row r="11" ht="30" customHeight="1">
      <c r="B11" s="4" t="inlineStr">
        <is>
          <t>2. Cargá tus clientes habituales en la hoja Clientes para elegirlos rápido.</t>
        </is>
      </c>
    </row>
    <row r="12" ht="30" customHeight="1">
      <c r="B12" s="4" t="inlineStr">
        <is>
          <t>3. En Presupuesto, elegí el cliente, agregá los ítems con cantidad y precio, y el descuento/IVA si corresponde.</t>
        </is>
      </c>
    </row>
    <row r="13" ht="30" customHeight="1">
      <c r="B13" s="4" t="inlineStr">
        <is>
          <t>4. El total se calcula solo. Imprimí en A4 vertical desde Archivo &gt; Imprimir.</t>
        </is>
      </c>
    </row>
    <row r="16">
      <c r="B16" s="5" t="inlineStr">
        <is>
          <t>PlanillaPyme — planillapyme.com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6" customWidth="1" min="1" max="1"/>
    <col width="40" customWidth="1" min="2" max="2"/>
  </cols>
  <sheetData>
    <row r="1">
      <c r="A1" s="6" t="inlineStr">
        <is>
          <t>Datos de tu negocio</t>
        </is>
      </c>
    </row>
    <row r="3" ht="30" customHeight="1">
      <c r="A3" s="7" t="inlineStr">
        <is>
          <t>Logo (texto/placeholder)</t>
        </is>
      </c>
      <c r="B3" s="8" t="inlineStr">
        <is>
          <t>[ Tu logo acá ]</t>
        </is>
      </c>
    </row>
    <row r="4" ht="30" customHeight="1">
      <c r="A4" s="7" t="inlineStr">
        <is>
          <t>Nombre del negocio</t>
        </is>
      </c>
      <c r="B4" s="8" t="inlineStr">
        <is>
          <t>Mi Negocio SRL</t>
        </is>
      </c>
    </row>
    <row r="5" ht="30" customHeight="1">
      <c r="A5" s="7" t="inlineStr">
        <is>
          <t>CUIT</t>
        </is>
      </c>
      <c r="B5" s="8" t="inlineStr">
        <is>
          <t>30-12345678-9</t>
        </is>
      </c>
    </row>
    <row r="6" ht="30" customHeight="1">
      <c r="A6" s="7" t="inlineStr">
        <is>
          <t>Condición frente al IVA</t>
        </is>
      </c>
      <c r="B6" s="8" t="inlineStr">
        <is>
          <t>Responsable Inscripto</t>
        </is>
      </c>
    </row>
    <row r="7" ht="30" customHeight="1">
      <c r="A7" s="7" t="inlineStr">
        <is>
          <t>Domicilio</t>
        </is>
      </c>
      <c r="B7" s="8" t="inlineStr">
        <is>
          <t>Av. Siempreviva 742, CABA</t>
        </is>
      </c>
    </row>
    <row r="8" ht="30" customHeight="1">
      <c r="A8" s="7" t="inlineStr">
        <is>
          <t>Teléfono</t>
        </is>
      </c>
      <c r="B8" s="8" t="inlineStr">
        <is>
          <t>11-1234-5678</t>
        </is>
      </c>
    </row>
    <row r="9" ht="30" customHeight="1">
      <c r="A9" s="7" t="inlineStr">
        <is>
          <t>Email</t>
        </is>
      </c>
      <c r="B9" s="8" t="inlineStr">
        <is>
          <t>contacto@minegocio.com.ar</t>
        </is>
      </c>
    </row>
    <row r="10" ht="30" customHeight="1">
      <c r="A10" s="7" t="inlineStr">
        <is>
          <t>Condiciones de venta (texto libre)</t>
        </is>
      </c>
      <c r="B10" s="8" t="inlineStr">
        <is>
          <t>Los precios no incluyen envío. Presupuesto válido por los días indicados.</t>
        </is>
      </c>
    </row>
  </sheetData>
  <sheetProtection selectLockedCells="0" selectUnlockedCells="0" sheet="1" objects="0" insertRows="0" insertHyperlinks="1" autoFilter="1" scenarios="0" formatColumns="1" deleteColumns="0" insertColumns="0" pivotTables="1" deleteRows="0" formatCells="0" formatRows="1" sort="1"/>
  <dataValidations count="1">
    <dataValidation sqref="B6" showDropDown="0" showInputMessage="0" showErrorMessage="1" allowBlank="1" errorTitle="Valor no válido" error="Elegí un valor de la lista." type="list">
      <formula1>"Responsable Inscripto,Monotributo,Exento,Consumidor Final"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E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20" customWidth="1" min="3" max="3"/>
    <col width="26" customWidth="1" min="4" max="4"/>
    <col width="16" customWidth="1" min="5" max="5"/>
  </cols>
  <sheetData>
    <row r="2" ht="32" customHeight="1">
      <c r="A2" s="9" t="inlineStr">
        <is>
          <t>Nombre / Razón social</t>
        </is>
      </c>
      <c r="B2" s="9" t="inlineStr">
        <is>
          <t>CUIT</t>
        </is>
      </c>
      <c r="C2" s="9" t="inlineStr">
        <is>
          <t>Condición IVA</t>
        </is>
      </c>
      <c r="D2" s="9" t="inlineStr">
        <is>
          <t>Email</t>
        </is>
      </c>
      <c r="E2" s="9" t="inlineStr">
        <is>
          <t>Teléfono</t>
        </is>
      </c>
    </row>
    <row r="3">
      <c r="A3" s="10" t="inlineStr">
        <is>
          <t>Juan Pérez</t>
        </is>
      </c>
      <c r="B3" s="10" t="inlineStr">
        <is>
          <t>20-12345678-9</t>
        </is>
      </c>
      <c r="C3" s="10" t="inlineStr">
        <is>
          <t>Consumidor Final</t>
        </is>
      </c>
      <c r="D3" s="10" t="inlineStr">
        <is>
          <t>juan@example.com</t>
        </is>
      </c>
      <c r="E3" s="10" t="inlineStr">
        <is>
          <t>11-2233-4455</t>
        </is>
      </c>
    </row>
    <row r="4">
      <c r="A4" s="10" t="inlineStr">
        <is>
          <t>María Gómez</t>
        </is>
      </c>
      <c r="B4" s="10" t="inlineStr">
        <is>
          <t>27-23456789-0</t>
        </is>
      </c>
      <c r="C4" s="10" t="inlineStr">
        <is>
          <t>Consumidor Final</t>
        </is>
      </c>
      <c r="D4" s="10" t="inlineStr">
        <is>
          <t>maria@example.com</t>
        </is>
      </c>
      <c r="E4" s="10" t="inlineStr">
        <is>
          <t>11-3344-5566</t>
        </is>
      </c>
    </row>
    <row r="5">
      <c r="A5" s="10" t="inlineStr">
        <is>
          <t>Kiosco El Sol SRL</t>
        </is>
      </c>
      <c r="B5" s="10" t="inlineStr">
        <is>
          <t>30-71234567-8</t>
        </is>
      </c>
      <c r="C5" s="10" t="inlineStr">
        <is>
          <t>Responsable Inscripto</t>
        </is>
      </c>
      <c r="D5" s="10" t="inlineStr">
        <is>
          <t>elsol@example.com</t>
        </is>
      </c>
      <c r="E5" s="10" t="inlineStr">
        <is>
          <t>11-4455-6677</t>
        </is>
      </c>
    </row>
    <row r="6">
      <c r="A6" s="10" t="inlineStr">
        <is>
          <t>Panadería La Espiga</t>
        </is>
      </c>
      <c r="B6" s="10" t="inlineStr">
        <is>
          <t>30-70112233-4</t>
        </is>
      </c>
      <c r="C6" s="10" t="inlineStr">
        <is>
          <t>Monotributo</t>
        </is>
      </c>
      <c r="D6" s="10" t="inlineStr">
        <is>
          <t>espiga@example.com</t>
        </is>
      </c>
      <c r="E6" s="10" t="inlineStr">
        <is>
          <t>11-5566-7788</t>
        </is>
      </c>
    </row>
    <row r="7">
      <c r="A7" s="10" t="inlineStr">
        <is>
          <t>Carlos Díaz</t>
        </is>
      </c>
      <c r="B7" s="10" t="inlineStr">
        <is>
          <t>20-34567890-1</t>
        </is>
      </c>
      <c r="C7" s="10" t="inlineStr">
        <is>
          <t>Consumidor Final</t>
        </is>
      </c>
      <c r="D7" s="10" t="inlineStr">
        <is>
          <t>carlos@example.com</t>
        </is>
      </c>
      <c r="E7" s="10" t="inlineStr">
        <is>
          <t>11-6677-8899</t>
        </is>
      </c>
    </row>
    <row r="8">
      <c r="A8" s="10" t="n"/>
      <c r="B8" s="10" t="n"/>
      <c r="C8" s="10" t="n"/>
      <c r="D8" s="10" t="n"/>
      <c r="E8" s="10" t="n"/>
    </row>
    <row r="9">
      <c r="A9" s="10" t="n"/>
      <c r="B9" s="10" t="n"/>
      <c r="C9" s="10" t="n"/>
      <c r="D9" s="10" t="n"/>
      <c r="E9" s="10" t="n"/>
    </row>
    <row r="10">
      <c r="A10" s="10" t="n"/>
      <c r="B10" s="10" t="n"/>
      <c r="C10" s="10" t="n"/>
      <c r="D10" s="10" t="n"/>
      <c r="E10" s="10" t="n"/>
    </row>
    <row r="11">
      <c r="A11" s="10" t="n"/>
      <c r="B11" s="10" t="n"/>
      <c r="C11" s="10" t="n"/>
      <c r="D11" s="10" t="n"/>
      <c r="E11" s="10" t="n"/>
    </row>
    <row r="12">
      <c r="A12" s="10" t="n"/>
      <c r="B12" s="10" t="n"/>
      <c r="C12" s="10" t="n"/>
      <c r="D12" s="10" t="n"/>
      <c r="E12" s="10" t="n"/>
    </row>
    <row r="13">
      <c r="A13" s="10" t="n"/>
      <c r="B13" s="10" t="n"/>
      <c r="C13" s="10" t="n"/>
      <c r="D13" s="10" t="n"/>
      <c r="E13" s="10" t="n"/>
    </row>
    <row r="14">
      <c r="A14" s="10" t="n"/>
      <c r="B14" s="10" t="n"/>
      <c r="C14" s="10" t="n"/>
      <c r="D14" s="10" t="n"/>
      <c r="E14" s="10" t="n"/>
    </row>
    <row r="15">
      <c r="A15" s="10" t="n"/>
      <c r="B15" s="10" t="n"/>
      <c r="C15" s="10" t="n"/>
      <c r="D15" s="10" t="n"/>
      <c r="E15" s="10" t="n"/>
    </row>
    <row r="16">
      <c r="A16" s="10" t="n"/>
      <c r="B16" s="10" t="n"/>
      <c r="C16" s="10" t="n"/>
      <c r="D16" s="10" t="n"/>
      <c r="E16" s="10" t="n"/>
    </row>
    <row r="17">
      <c r="A17" s="10" t="n"/>
      <c r="B17" s="10" t="n"/>
      <c r="C17" s="10" t="n"/>
      <c r="D17" s="10" t="n"/>
      <c r="E17" s="10" t="n"/>
    </row>
  </sheetData>
  <sheetProtection selectLockedCells="0" selectUnlockedCells="0" sheet="1" objects="0" insertRows="0" insertHyperlinks="1" autoFilter="1" scenarios="0" formatColumns="1" deleteColumns="0" insertColumns="0" pivotTables="1" deleteRows="0" formatCells="0" formatRows="1" sort="1"/>
  <dataValidations count="1">
    <dataValidation sqref="C3:C17" showDropDown="0" showInputMessage="0" showErrorMessage="1" allowBlank="1" errorTitle="Valor no válido" error="Elegí un valor de la lista." type="list">
      <formula1>"Responsable Inscripto,Monotributo,Exento,Consumidor Final"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1:E44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4" customWidth="1" min="1" max="1"/>
    <col width="30" customWidth="1" min="2" max="2"/>
    <col width="10" customWidth="1" min="3" max="3"/>
    <col width="16" customWidth="1" min="4" max="4"/>
    <col width="16" customWidth="1" min="5" max="5"/>
    <col width="4" customWidth="1" min="6" max="6"/>
  </cols>
  <sheetData>
    <row r="1">
      <c r="B1" s="11">
        <f>Datos!$B$4</f>
        <v/>
      </c>
      <c r="D1" s="12" t="inlineStr">
        <is>
          <t>PRESUPUESTO</t>
        </is>
      </c>
    </row>
    <row r="2">
      <c r="B2" s="13">
        <f>CONCATENATE("CUIT: ",Datos!$B$5," — ",Datos!$B$6)</f>
        <v/>
      </c>
    </row>
    <row r="4">
      <c r="B4" s="14" t="inlineStr">
        <is>
          <t>N° de presupuesto</t>
        </is>
      </c>
      <c r="D4" s="10" t="n">
        <v>1001</v>
      </c>
    </row>
    <row r="5">
      <c r="B5" s="14" t="inlineStr">
        <is>
          <t>Fecha</t>
        </is>
      </c>
      <c r="D5" s="15" t="n">
        <v>45927</v>
      </c>
    </row>
    <row r="6">
      <c r="B6" s="14" t="inlineStr">
        <is>
          <t>Válido por (días)</t>
        </is>
      </c>
      <c r="D6" s="10" t="n">
        <v>15</v>
      </c>
    </row>
    <row r="7">
      <c r="B7" s="14" t="inlineStr">
        <is>
          <t>Cliente</t>
        </is>
      </c>
      <c r="D7" s="10" t="inlineStr">
        <is>
          <t>Juan Pérez</t>
        </is>
      </c>
    </row>
    <row r="8">
      <c r="B8" s="14" t="inlineStr">
        <is>
          <t>CUIT cliente</t>
        </is>
      </c>
      <c r="D8" s="13">
        <f>IF($D$7="","",VLOOKUP($D$7,Clientes!$A$3:$E$17,2,FALSE))</f>
        <v/>
      </c>
    </row>
    <row r="10" ht="32" customHeight="1">
      <c r="B10" s="9" t="inlineStr">
        <is>
          <t>Ítem</t>
        </is>
      </c>
      <c r="C10" s="9" t="inlineStr">
        <is>
          <t>Cantidad</t>
        </is>
      </c>
      <c r="D10" s="9" t="inlineStr">
        <is>
          <t>Precio unitario</t>
        </is>
      </c>
      <c r="E10" s="9" t="inlineStr">
        <is>
          <t>Subtotal</t>
        </is>
      </c>
    </row>
    <row r="11">
      <c r="B11" s="10" t="inlineStr">
        <is>
          <t>Servicio de diseño de logo</t>
        </is>
      </c>
      <c r="C11" s="10" t="n">
        <v>1</v>
      </c>
      <c r="D11" s="16" t="n">
        <v>45000</v>
      </c>
      <c r="E11" s="17">
        <f>IF(OR($B11="",$C11="",$D11=""),"",$C11*$D11)</f>
        <v/>
      </c>
    </row>
    <row r="12">
      <c r="B12" s="10" t="inlineStr">
        <is>
          <t>Impresión de tarjetas (x500)</t>
        </is>
      </c>
      <c r="C12" s="10" t="n">
        <v>2</v>
      </c>
      <c r="D12" s="16" t="n">
        <v>8500</v>
      </c>
      <c r="E12" s="17">
        <f>IF(OR($B12="",$C12="",$D12=""),"",$C12*$D12)</f>
        <v/>
      </c>
    </row>
    <row r="13">
      <c r="B13" s="10" t="inlineStr">
        <is>
          <t>Diseño de folletería A5</t>
        </is>
      </c>
      <c r="C13" s="10" t="n">
        <v>3</v>
      </c>
      <c r="D13" s="16" t="n">
        <v>6000</v>
      </c>
      <c r="E13" s="17">
        <f>IF(OR($B13="",$C13="",$D13=""),"",$C13*$D13)</f>
        <v/>
      </c>
    </row>
    <row r="14">
      <c r="B14" s="10" t="n"/>
      <c r="C14" s="10" t="n"/>
      <c r="D14" s="16" t="n"/>
      <c r="E14" s="17">
        <f>IF(OR($B14="",$C14="",$D14=""),"",$C14*$D14)</f>
        <v/>
      </c>
    </row>
    <row r="15">
      <c r="B15" s="10" t="n"/>
      <c r="C15" s="10" t="n"/>
      <c r="D15" s="16" t="n"/>
      <c r="E15" s="17">
        <f>IF(OR($B15="",$C15="",$D15=""),"",$C15*$D15)</f>
        <v/>
      </c>
    </row>
    <row r="16">
      <c r="B16" s="10" t="n"/>
      <c r="C16" s="10" t="n"/>
      <c r="D16" s="16" t="n"/>
      <c r="E16" s="17">
        <f>IF(OR($B16="",$C16="",$D16=""),"",$C16*$D16)</f>
        <v/>
      </c>
    </row>
    <row r="17">
      <c r="B17" s="10" t="n"/>
      <c r="C17" s="10" t="n"/>
      <c r="D17" s="16" t="n"/>
      <c r="E17" s="17">
        <f>IF(OR($B17="",$C17="",$D17=""),"",$C17*$D17)</f>
        <v/>
      </c>
    </row>
    <row r="18">
      <c r="B18" s="10" t="n"/>
      <c r="C18" s="10" t="n"/>
      <c r="D18" s="16" t="n"/>
      <c r="E18" s="17">
        <f>IF(OR($B18="",$C18="",$D18=""),"",$C18*$D18)</f>
        <v/>
      </c>
    </row>
    <row r="19">
      <c r="B19" s="10" t="n"/>
      <c r="C19" s="10" t="n"/>
      <c r="D19" s="16" t="n"/>
      <c r="E19" s="17">
        <f>IF(OR($B19="",$C19="",$D19=""),"",$C19*$D19)</f>
        <v/>
      </c>
    </row>
    <row r="20">
      <c r="B20" s="10" t="n"/>
      <c r="C20" s="10" t="n"/>
      <c r="D20" s="16" t="n"/>
      <c r="E20" s="17">
        <f>IF(OR($B20="",$C20="",$D20=""),"",$C20*$D20)</f>
        <v/>
      </c>
    </row>
    <row r="21">
      <c r="B21" s="10" t="n"/>
      <c r="C21" s="10" t="n"/>
      <c r="D21" s="16" t="n"/>
      <c r="E21" s="17">
        <f>IF(OR($B21="",$C21="",$D21=""),"",$C21*$D21)</f>
        <v/>
      </c>
    </row>
    <row r="22">
      <c r="B22" s="10" t="n"/>
      <c r="C22" s="10" t="n"/>
      <c r="D22" s="16" t="n"/>
      <c r="E22" s="17">
        <f>IF(OR($B22="",$C22="",$D22=""),"",$C22*$D22)</f>
        <v/>
      </c>
    </row>
    <row r="23">
      <c r="B23" s="10" t="n"/>
      <c r="C23" s="10" t="n"/>
      <c r="D23" s="16" t="n"/>
      <c r="E23" s="17">
        <f>IF(OR($B23="",$C23="",$D23=""),"",$C23*$D23)</f>
        <v/>
      </c>
    </row>
    <row r="24">
      <c r="B24" s="10" t="n"/>
      <c r="C24" s="10" t="n"/>
      <c r="D24" s="16" t="n"/>
      <c r="E24" s="17">
        <f>IF(OR($B24="",$C24="",$D24=""),"",$C24*$D24)</f>
        <v/>
      </c>
    </row>
    <row r="25">
      <c r="B25" s="10" t="n"/>
      <c r="C25" s="10" t="n"/>
      <c r="D25" s="16" t="n"/>
      <c r="E25" s="17">
        <f>IF(OR($B25="",$C25="",$D25=""),"",$C25*$D25)</f>
        <v/>
      </c>
    </row>
    <row r="26">
      <c r="B26" s="10" t="n"/>
      <c r="C26" s="10" t="n"/>
      <c r="D26" s="16" t="n"/>
      <c r="E26" s="17">
        <f>IF(OR($B26="",$C26="",$D26=""),"",$C26*$D26)</f>
        <v/>
      </c>
    </row>
    <row r="27">
      <c r="B27" s="10" t="n"/>
      <c r="C27" s="10" t="n"/>
      <c r="D27" s="16" t="n"/>
      <c r="E27" s="17">
        <f>IF(OR($B27="",$C27="",$D27=""),"",$C27*$D27)</f>
        <v/>
      </c>
    </row>
    <row r="28">
      <c r="B28" s="10" t="n"/>
      <c r="C28" s="10" t="n"/>
      <c r="D28" s="16" t="n"/>
      <c r="E28" s="17">
        <f>IF(OR($B28="",$C28="",$D28=""),"",$C28*$D28)</f>
        <v/>
      </c>
    </row>
    <row r="29">
      <c r="B29" s="10" t="n"/>
      <c r="C29" s="10" t="n"/>
      <c r="D29" s="16" t="n"/>
      <c r="E29" s="17">
        <f>IF(OR($B29="",$C29="",$D29=""),"",$C29*$D29)</f>
        <v/>
      </c>
    </row>
    <row r="30">
      <c r="B30" s="10" t="n"/>
      <c r="C30" s="10" t="n"/>
      <c r="D30" s="16" t="n"/>
      <c r="E30" s="17">
        <f>IF(OR($B30="",$C30="",$D30=""),"",$C30*$D30)</f>
        <v/>
      </c>
    </row>
    <row r="31">
      <c r="B31" s="10" t="n"/>
      <c r="C31" s="10" t="n"/>
      <c r="D31" s="16" t="n"/>
      <c r="E31" s="17">
        <f>IF(OR($B31="",$C31="",$D31=""),"",$C31*$D31)</f>
        <v/>
      </c>
    </row>
    <row r="32">
      <c r="B32" s="10" t="n"/>
      <c r="C32" s="10" t="n"/>
      <c r="D32" s="16" t="n"/>
      <c r="E32" s="17">
        <f>IF(OR($B32="",$C32="",$D32=""),"",$C32*$D32)</f>
        <v/>
      </c>
    </row>
    <row r="33">
      <c r="B33" s="10" t="n"/>
      <c r="C33" s="10" t="n"/>
      <c r="D33" s="16" t="n"/>
      <c r="E33" s="17">
        <f>IF(OR($B33="",$C33="",$D33=""),"",$C33*$D33)</f>
        <v/>
      </c>
    </row>
    <row r="34">
      <c r="B34" s="10" t="n"/>
      <c r="C34" s="10" t="n"/>
      <c r="D34" s="16" t="n"/>
      <c r="E34" s="17">
        <f>IF(OR($B34="",$C34="",$D34=""),"",$C34*$D34)</f>
        <v/>
      </c>
    </row>
    <row r="35">
      <c r="B35" s="10" t="n"/>
      <c r="C35" s="10" t="n"/>
      <c r="D35" s="16" t="n"/>
      <c r="E35" s="17">
        <f>IF(OR($B35="",$C35="",$D35=""),"",$C35*$D35)</f>
        <v/>
      </c>
    </row>
    <row r="37">
      <c r="D37" s="18" t="inlineStr">
        <is>
          <t>Subtotal</t>
        </is>
      </c>
      <c r="E37" s="17">
        <f>SUM($E$11:$E$35)</f>
        <v/>
      </c>
    </row>
    <row r="38">
      <c r="D38" s="19" t="inlineStr">
        <is>
          <t>% Descuento</t>
        </is>
      </c>
      <c r="E38" s="20" t="n">
        <v>0</v>
      </c>
    </row>
    <row r="39">
      <c r="D39" s="19" t="inlineStr">
        <is>
          <t>IVA</t>
        </is>
      </c>
      <c r="E39" s="10" t="inlineStr">
        <is>
          <t>21%</t>
        </is>
      </c>
    </row>
    <row r="40">
      <c r="D40" s="19" t="inlineStr">
        <is>
          <t>Monto IVA</t>
        </is>
      </c>
      <c r="E40" s="17">
        <f>($E$37*(1-$E$38))*(IF($E$39="21%",0.21,IF($E$39="10.5%",0.105,0)))</f>
        <v/>
      </c>
    </row>
    <row r="41">
      <c r="D41" s="21" t="inlineStr">
        <is>
          <t>TOTAL</t>
        </is>
      </c>
      <c r="E41" s="22">
        <f>($E$37*(1-$E$38))+$E$40</f>
        <v/>
      </c>
    </row>
    <row r="43">
      <c r="B43" s="14" t="inlineStr">
        <is>
          <t>Condiciones</t>
        </is>
      </c>
    </row>
    <row r="44" ht="40" customHeight="1">
      <c r="B44" s="23">
        <f>Datos!$B$10</f>
        <v/>
      </c>
      <c r="C44" s="24" t="n"/>
      <c r="D44" s="24" t="n"/>
      <c r="E44" s="25" t="n"/>
    </row>
  </sheetData>
  <sheetProtection selectLockedCells="0" selectUnlockedCells="0" sheet="1" objects="0" insertRows="0" insertHyperlinks="1" autoFilter="1" scenarios="0" formatColumns="1" deleteColumns="0" insertColumns="0" pivotTables="1" deleteRows="0" formatCells="0" formatRows="1" sort="1"/>
  <mergeCells count="1">
    <mergeCell ref="B44:E44"/>
  </mergeCells>
  <dataValidations count="2">
    <dataValidation sqref="D7" showDropDown="0" showInputMessage="0" showErrorMessage="1" allowBlank="1" errorTitle="Valor no válido" error="Elegí un valor de la lista." type="list">
      <formula1>=Clientes!$A$3:$A$17</formula1>
    </dataValidation>
    <dataValidation sqref="E39" showDropDown="0" showInputMessage="0" showErrorMessage="1" allowBlank="1" errorTitle="Valor no válido" error="Elegí un valor de la lista." type="list">
      <formula1>"21%,10.5%,0%"</formula1>
    </dataValidation>
  </dataValidations>
  <pageMargins left="0.5" right="0.5" top="0.6" bottom="0.6" header="0.3" footer="0.3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2026-09-28T00:04:32Z</dcterms:created>
  <dcterms:modified xmlns:dcterms="http://purl.org/dc/terms/" xmlns:xsi="http://www.w3.org/2001/XMLSchema-instance" xsi:type="dcterms:W3CDTF">2026-09-28T00:04:33Z</dcterms:modified>
</cp:coreProperties>
</file>